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irla.DCSLOCAL\Documents\racing\results\Thunder_RC_Nashville\"/>
    </mc:Choice>
  </mc:AlternateContent>
  <bookViews>
    <workbookView xWindow="0" yWindow="0" windowWidth="18120" windowHeight="12480"/>
  </bookViews>
  <sheets>
    <sheet name="total drop" sheetId="1" r:id="rId1"/>
    <sheet name="Sheet1" sheetId="3" r:id="rId2"/>
  </sheets>
  <definedNames>
    <definedName name="_xlnm.Print_Area" localSheetId="0">'total drop'!$A$1:$S$14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9" i="1"/>
  <c r="R6" i="1"/>
  <c r="R5" i="1"/>
  <c r="R7" i="1"/>
  <c r="K17" i="1"/>
  <c r="K19" i="1" s="1"/>
  <c r="R3" i="1" l="1"/>
  <c r="R2" i="1"/>
  <c r="R4" i="1"/>
  <c r="R8" i="1" l="1"/>
  <c r="S10" i="1"/>
  <c r="R11" i="1" l="1"/>
  <c r="R12" i="1" l="1"/>
  <c r="S11" i="1"/>
  <c r="R14" i="1" l="1"/>
  <c r="R13" i="1"/>
  <c r="L17" i="1" l="1"/>
  <c r="L19" i="1" s="1"/>
  <c r="T8" i="1"/>
  <c r="T10" i="1"/>
  <c r="T5" i="1"/>
  <c r="T12" i="1"/>
  <c r="T9" i="1"/>
  <c r="T3" i="1"/>
  <c r="T7" i="1"/>
  <c r="T2" i="1"/>
  <c r="T4" i="1"/>
  <c r="T6" i="1"/>
  <c r="P17" i="1"/>
  <c r="P19" i="1" s="1"/>
  <c r="O17" i="1"/>
  <c r="O19" i="1" s="1"/>
  <c r="N17" i="1"/>
  <c r="N19" i="1" s="1"/>
  <c r="M17" i="1"/>
  <c r="M19" i="1" s="1"/>
  <c r="J17" i="1"/>
  <c r="J19" i="1" s="1"/>
  <c r="I17" i="1"/>
  <c r="I19" i="1" s="1"/>
  <c r="H17" i="1"/>
  <c r="G17" i="1"/>
  <c r="G19" i="1" s="1"/>
  <c r="F17" i="1"/>
  <c r="F19" i="1" s="1"/>
  <c r="E17" i="1"/>
  <c r="E19" i="1" s="1"/>
  <c r="C17" i="1"/>
  <c r="C19" i="1" l="1"/>
  <c r="H19" i="1"/>
  <c r="T16" i="1"/>
  <c r="T15" i="1"/>
  <c r="T14" i="1"/>
  <c r="T13" i="1"/>
  <c r="T11" i="1"/>
  <c r="D17" i="1" l="1"/>
  <c r="K18" i="1" s="1"/>
  <c r="S16" i="1"/>
  <c r="S15" i="1"/>
  <c r="D18" i="1" l="1"/>
  <c r="E18" i="1"/>
  <c r="N18" i="1"/>
  <c r="I18" i="1"/>
  <c r="M18" i="1"/>
  <c r="L18" i="1"/>
  <c r="G18" i="1"/>
  <c r="J18" i="1"/>
  <c r="F18" i="1"/>
  <c r="P18" i="1"/>
  <c r="H18" i="1"/>
  <c r="O18" i="1"/>
  <c r="T17" i="1"/>
  <c r="T18" i="1" s="1"/>
  <c r="D19" i="1"/>
  <c r="U17" i="1"/>
  <c r="S9" i="1" l="1"/>
  <c r="S8" i="1"/>
  <c r="S5" i="1" l="1"/>
  <c r="S6" i="1"/>
  <c r="S2" i="1"/>
  <c r="S4" i="1"/>
  <c r="S7" i="1"/>
  <c r="S3" i="1"/>
  <c r="S14" i="1"/>
  <c r="S12" i="1"/>
  <c r="S1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R17" i="1" l="1"/>
  <c r="S17" i="1"/>
</calcChain>
</file>

<file path=xl/sharedStrings.xml><?xml version="1.0" encoding="utf-8"?>
<sst xmlns="http://schemas.openxmlformats.org/spreadsheetml/2006/main" count="47" uniqueCount="39">
  <si>
    <t>Tim Moore</t>
  </si>
  <si>
    <t>Brad Schelling</t>
  </si>
  <si>
    <t>Total with drops</t>
  </si>
  <si>
    <t>Total</t>
  </si>
  <si>
    <t>Justin Olivier</t>
  </si>
  <si>
    <t>May 21st</t>
  </si>
  <si>
    <t>May 28th</t>
  </si>
  <si>
    <t>May 7th</t>
  </si>
  <si>
    <t>June 4th</t>
  </si>
  <si>
    <t>June 11th</t>
  </si>
  <si>
    <t>June 25th</t>
  </si>
  <si>
    <t>July 2nd</t>
  </si>
  <si>
    <t>July 9th</t>
  </si>
  <si>
    <t>July 23rd</t>
  </si>
  <si>
    <t>Aug 13th</t>
  </si>
  <si>
    <t>Aug 20th</t>
  </si>
  <si>
    <t>Aug 27th</t>
  </si>
  <si>
    <t>Joseph Steele</t>
  </si>
  <si>
    <t>Brad Norris</t>
  </si>
  <si>
    <t>Eddie Leonard</t>
  </si>
  <si>
    <t>Vernon Linville</t>
  </si>
  <si>
    <t>Casey Griffith</t>
  </si>
  <si>
    <t>July 30th</t>
  </si>
  <si>
    <t>30/6:02.589 (1)</t>
  </si>
  <si>
    <t>30/6:09.517 (3)</t>
  </si>
  <si>
    <t>Brad Norris II</t>
  </si>
  <si>
    <t>30/6:10.226 (2)</t>
  </si>
  <si>
    <t>29/6:02.192 (3)</t>
  </si>
  <si>
    <t>29/6:06.095 (3)</t>
  </si>
  <si>
    <t>29/6:11.316 (2)</t>
  </si>
  <si>
    <t>29/6:11.774 (3)</t>
  </si>
  <si>
    <t>28/6:10.102 (3)</t>
  </si>
  <si>
    <t>26/6:06.859 (3)</t>
  </si>
  <si>
    <t>Josh Bedingfield</t>
  </si>
  <si>
    <t>Jackie Woodard</t>
  </si>
  <si>
    <t>Scott Pircher</t>
  </si>
  <si>
    <t>Josiah Schelling</t>
  </si>
  <si>
    <t>Mike Ridenour</t>
  </si>
  <si>
    <t>July 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</si>
</sst>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Border="1"/>
    <xf numFmtId="0" fontId="0" fillId="0" borderId="2" xfId="0" applyBorder="1"/>
    <xf numFmtId="0" fontId="2" fillId="0" borderId="2" xfId="0" applyFont="1" applyFill="1" applyBorder="1" applyAlignment="1">
      <alignment horizontal="left" vertical="top" wrapText="1"/>
    </xf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workbookViewId="0">
      <selection activeCell="K17" sqref="K17"/>
    </sheetView>
  </sheetViews>
  <sheetFormatPr defaultRowHeight="15" x14ac:dyDescent="0.25"/>
  <cols>
    <col min="1" max="1" width="4.5703125" customWidth="1"/>
    <col min="2" max="2" width="24.42578125" customWidth="1"/>
    <col min="17" max="17" width="3.5703125" customWidth="1"/>
    <col min="18" max="18" width="15.42578125" bestFit="1" customWidth="1"/>
    <col min="20" max="20" width="6.140625" customWidth="1"/>
  </cols>
  <sheetData>
    <row r="1" spans="1:21" x14ac:dyDescent="0.25">
      <c r="A1" s="4"/>
      <c r="B1" s="16"/>
      <c r="C1" s="17" t="s">
        <v>7</v>
      </c>
      <c r="D1" s="17" t="s">
        <v>5</v>
      </c>
      <c r="E1" s="6" t="s">
        <v>6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38</v>
      </c>
      <c r="L1" s="7" t="s">
        <v>13</v>
      </c>
      <c r="M1" s="7" t="s">
        <v>22</v>
      </c>
      <c r="N1" s="7" t="s">
        <v>14</v>
      </c>
      <c r="O1" s="7" t="s">
        <v>15</v>
      </c>
      <c r="P1" s="7" t="s">
        <v>16</v>
      </c>
      <c r="R1" s="8" t="s">
        <v>2</v>
      </c>
      <c r="S1" s="8" t="s">
        <v>3</v>
      </c>
      <c r="T1" s="8"/>
      <c r="U1" s="8"/>
    </row>
    <row r="2" spans="1:21" x14ac:dyDescent="0.25">
      <c r="A2" s="15">
        <v>1</v>
      </c>
      <c r="B2" s="14" t="s">
        <v>19</v>
      </c>
      <c r="C2" s="18">
        <v>96</v>
      </c>
      <c r="D2" s="5">
        <v>98</v>
      </c>
      <c r="E2" s="5">
        <v>100</v>
      </c>
      <c r="F2" s="7">
        <v>97</v>
      </c>
      <c r="G2" s="7">
        <v>100</v>
      </c>
      <c r="H2" s="7">
        <v>100</v>
      </c>
      <c r="I2" s="7">
        <v>100</v>
      </c>
      <c r="J2" s="7">
        <v>100</v>
      </c>
      <c r="K2" s="7"/>
      <c r="L2" s="7"/>
      <c r="M2" s="7"/>
      <c r="N2" s="7"/>
      <c r="O2" s="7"/>
      <c r="P2" s="7"/>
      <c r="R2" s="8">
        <f>H2+E2+D2+G2+I2+J2</f>
        <v>598</v>
      </c>
      <c r="S2" s="8">
        <f>SUM(C2:P2)</f>
        <v>791</v>
      </c>
      <c r="T2" s="3">
        <f t="shared" ref="T2:T14" si="0">COUNT(C2:P2)</f>
        <v>8</v>
      </c>
      <c r="U2" s="8"/>
    </row>
    <row r="3" spans="1:21" x14ac:dyDescent="0.25">
      <c r="A3" s="15">
        <f>+A2+1</f>
        <v>2</v>
      </c>
      <c r="B3" s="14" t="s">
        <v>0</v>
      </c>
      <c r="C3" s="18">
        <v>94</v>
      </c>
      <c r="D3" s="5"/>
      <c r="E3" s="5">
        <v>98</v>
      </c>
      <c r="F3" s="7">
        <v>99</v>
      </c>
      <c r="G3" s="7"/>
      <c r="H3" s="7">
        <v>99</v>
      </c>
      <c r="I3" s="7">
        <v>94</v>
      </c>
      <c r="J3" s="7">
        <v>99</v>
      </c>
      <c r="K3" s="7"/>
      <c r="L3" s="7"/>
      <c r="M3" s="7"/>
      <c r="N3" s="7"/>
      <c r="O3" s="7"/>
      <c r="P3" s="7"/>
      <c r="R3" s="8">
        <f>+C3+E3+F3+H3+I3+J3</f>
        <v>583</v>
      </c>
      <c r="S3" s="8">
        <f>SUM(C3:P3)</f>
        <v>583</v>
      </c>
      <c r="T3" s="3">
        <f t="shared" si="0"/>
        <v>6</v>
      </c>
      <c r="U3" s="8"/>
    </row>
    <row r="4" spans="1:21" x14ac:dyDescent="0.25">
      <c r="A4" s="15">
        <f t="shared" ref="A4:A13" si="1">+A3+1</f>
        <v>3</v>
      </c>
      <c r="B4" s="13" t="s">
        <v>33</v>
      </c>
      <c r="C4" s="18">
        <v>98</v>
      </c>
      <c r="D4" s="5">
        <v>97</v>
      </c>
      <c r="E4" s="5">
        <v>97</v>
      </c>
      <c r="F4" s="7"/>
      <c r="G4" s="7">
        <v>95</v>
      </c>
      <c r="H4" s="7">
        <v>98</v>
      </c>
      <c r="I4" s="7">
        <v>99</v>
      </c>
      <c r="J4" s="7">
        <v>95</v>
      </c>
      <c r="K4" s="7"/>
      <c r="L4" s="7"/>
      <c r="M4" s="7"/>
      <c r="N4" s="7"/>
      <c r="O4" s="7"/>
      <c r="P4" s="7"/>
      <c r="R4" s="8">
        <f>+C4+D4+G4+H4+I4+J4</f>
        <v>582</v>
      </c>
      <c r="S4" s="8">
        <f>SUM(C4:P4)</f>
        <v>679</v>
      </c>
      <c r="T4" s="3">
        <f t="shared" si="0"/>
        <v>7</v>
      </c>
      <c r="U4" s="8"/>
    </row>
    <row r="5" spans="1:21" x14ac:dyDescent="0.25">
      <c r="A5" s="15">
        <f t="shared" si="1"/>
        <v>4</v>
      </c>
      <c r="B5" s="13" t="s">
        <v>1</v>
      </c>
      <c r="C5" s="18">
        <v>93</v>
      </c>
      <c r="D5" s="5"/>
      <c r="E5" s="5">
        <v>94</v>
      </c>
      <c r="F5" s="7">
        <v>98</v>
      </c>
      <c r="G5" s="5">
        <v>99</v>
      </c>
      <c r="H5" s="7"/>
      <c r="I5" s="7"/>
      <c r="J5" s="7">
        <v>98</v>
      </c>
      <c r="K5" s="7">
        <v>100</v>
      </c>
      <c r="L5" s="7"/>
      <c r="M5" s="7"/>
      <c r="N5" s="7"/>
      <c r="O5" s="7"/>
      <c r="P5" s="7"/>
      <c r="R5" s="8">
        <f>+C5+E5+F5+G5+J5+K5</f>
        <v>582</v>
      </c>
      <c r="S5" s="8">
        <f>SUM(C5:P5)</f>
        <v>582</v>
      </c>
      <c r="T5" s="3">
        <f t="shared" si="0"/>
        <v>6</v>
      </c>
      <c r="U5" s="8"/>
    </row>
    <row r="6" spans="1:21" x14ac:dyDescent="0.25">
      <c r="A6" s="15">
        <f t="shared" si="1"/>
        <v>5</v>
      </c>
      <c r="B6" s="13" t="s">
        <v>21</v>
      </c>
      <c r="C6" s="18">
        <v>95</v>
      </c>
      <c r="D6" s="5">
        <v>96</v>
      </c>
      <c r="E6" s="5"/>
      <c r="F6" s="7">
        <v>95</v>
      </c>
      <c r="G6" s="7">
        <v>98</v>
      </c>
      <c r="H6" s="7">
        <v>96</v>
      </c>
      <c r="I6" s="7">
        <v>95</v>
      </c>
      <c r="J6" s="7"/>
      <c r="K6" s="7">
        <v>98</v>
      </c>
      <c r="L6" s="7"/>
      <c r="M6" s="7"/>
      <c r="N6" s="7"/>
      <c r="O6" s="7"/>
      <c r="P6" s="7"/>
      <c r="R6" s="8">
        <f>+C6+D6+H6+G6+I6+K6</f>
        <v>578</v>
      </c>
      <c r="S6" s="8">
        <f>SUM(C6:P6)</f>
        <v>673</v>
      </c>
      <c r="T6" s="3">
        <f t="shared" si="0"/>
        <v>7</v>
      </c>
      <c r="U6" s="8"/>
    </row>
    <row r="7" spans="1:21" x14ac:dyDescent="0.25">
      <c r="A7" s="15">
        <f t="shared" si="1"/>
        <v>6</v>
      </c>
      <c r="B7" s="14" t="s">
        <v>35</v>
      </c>
      <c r="C7" s="18"/>
      <c r="D7" s="5">
        <v>95</v>
      </c>
      <c r="E7" s="5">
        <v>96</v>
      </c>
      <c r="F7" s="7">
        <v>93</v>
      </c>
      <c r="G7" s="7"/>
      <c r="H7" s="7">
        <v>95</v>
      </c>
      <c r="I7" s="7">
        <v>96</v>
      </c>
      <c r="J7" s="7">
        <v>96</v>
      </c>
      <c r="K7" s="7">
        <v>99</v>
      </c>
      <c r="L7" s="7"/>
      <c r="M7" s="7"/>
      <c r="N7" s="7"/>
      <c r="O7" s="7"/>
      <c r="P7" s="7"/>
      <c r="R7" s="8">
        <f>+E7+D7+F7+H7+I7+K7</f>
        <v>574</v>
      </c>
      <c r="S7" s="8">
        <f>SUM(C7:P7)</f>
        <v>670</v>
      </c>
      <c r="T7" s="3">
        <f t="shared" si="0"/>
        <v>7</v>
      </c>
      <c r="U7" s="8"/>
    </row>
    <row r="8" spans="1:21" x14ac:dyDescent="0.25">
      <c r="A8" s="15">
        <f t="shared" si="1"/>
        <v>7</v>
      </c>
      <c r="B8" s="14" t="s">
        <v>4</v>
      </c>
      <c r="C8" s="18">
        <v>97</v>
      </c>
      <c r="D8" s="5"/>
      <c r="E8" s="5">
        <v>93</v>
      </c>
      <c r="F8" s="7">
        <v>96</v>
      </c>
      <c r="G8" s="7">
        <v>97</v>
      </c>
      <c r="H8" s="7"/>
      <c r="I8" s="7">
        <v>98</v>
      </c>
      <c r="J8" s="7"/>
      <c r="K8" s="7"/>
      <c r="L8" s="7"/>
      <c r="M8" s="7"/>
      <c r="N8" s="7"/>
      <c r="O8" s="7"/>
      <c r="P8" s="7"/>
      <c r="R8" s="8">
        <f>+C8+E8+F8+G8+I8</f>
        <v>481</v>
      </c>
      <c r="S8" s="8">
        <f>SUM(C8:P8)</f>
        <v>481</v>
      </c>
      <c r="T8" s="3">
        <f t="shared" si="0"/>
        <v>5</v>
      </c>
      <c r="U8" s="8"/>
    </row>
    <row r="9" spans="1:21" x14ac:dyDescent="0.25">
      <c r="A9" s="15">
        <f t="shared" si="1"/>
        <v>8</v>
      </c>
      <c r="B9" s="13" t="s">
        <v>36</v>
      </c>
      <c r="C9" s="18"/>
      <c r="D9" s="5"/>
      <c r="E9" s="5">
        <v>95</v>
      </c>
      <c r="F9" s="7">
        <v>94</v>
      </c>
      <c r="G9" s="7">
        <v>96</v>
      </c>
      <c r="H9" s="7"/>
      <c r="I9" s="7"/>
      <c r="J9" s="7">
        <v>97</v>
      </c>
      <c r="K9" s="7">
        <v>97</v>
      </c>
      <c r="L9" s="7"/>
      <c r="M9" s="7"/>
      <c r="N9" s="7"/>
      <c r="O9" s="7"/>
      <c r="P9" s="7"/>
      <c r="R9" s="8">
        <f>+E9+F9+G9+J9+K9</f>
        <v>479</v>
      </c>
      <c r="S9" s="8">
        <f>SUM(C9:P9)</f>
        <v>479</v>
      </c>
      <c r="T9" s="3">
        <f t="shared" si="0"/>
        <v>5</v>
      </c>
      <c r="U9" s="8"/>
    </row>
    <row r="10" spans="1:21" x14ac:dyDescent="0.25">
      <c r="A10" s="15">
        <f t="shared" si="1"/>
        <v>9</v>
      </c>
      <c r="B10" s="14" t="s">
        <v>37</v>
      </c>
      <c r="C10" s="18"/>
      <c r="D10" s="5"/>
      <c r="E10" s="5"/>
      <c r="F10" s="7"/>
      <c r="G10" s="7">
        <v>94</v>
      </c>
      <c r="H10" s="7">
        <v>97</v>
      </c>
      <c r="I10" s="7">
        <v>97</v>
      </c>
      <c r="J10" s="7"/>
      <c r="K10" s="7">
        <v>96</v>
      </c>
      <c r="L10" s="7"/>
      <c r="M10" s="7"/>
      <c r="N10" s="7"/>
      <c r="O10" s="7"/>
      <c r="P10" s="7"/>
      <c r="R10" s="8">
        <f>+G10+H10+I10+K10</f>
        <v>384</v>
      </c>
      <c r="S10" s="8">
        <f>SUM(C10:P10)</f>
        <v>384</v>
      </c>
      <c r="T10" s="3">
        <f t="shared" si="0"/>
        <v>4</v>
      </c>
      <c r="U10" s="8"/>
    </row>
    <row r="11" spans="1:21" x14ac:dyDescent="0.25">
      <c r="A11" s="4">
        <f t="shared" si="1"/>
        <v>10</v>
      </c>
      <c r="B11" s="12" t="s">
        <v>17</v>
      </c>
      <c r="C11" s="18">
        <v>100</v>
      </c>
      <c r="D11" s="5">
        <v>100</v>
      </c>
      <c r="E11" s="5">
        <v>99</v>
      </c>
      <c r="F11" s="7">
        <v>100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R11" s="8">
        <f>+C11+D11+F11</f>
        <v>300</v>
      </c>
      <c r="S11" s="8">
        <f>SUM(C11:P11)</f>
        <v>399</v>
      </c>
      <c r="T11" s="3">
        <f t="shared" si="0"/>
        <v>4</v>
      </c>
      <c r="U11" s="8"/>
    </row>
    <row r="12" spans="1:21" x14ac:dyDescent="0.25">
      <c r="A12" s="4">
        <f t="shared" si="1"/>
        <v>11</v>
      </c>
      <c r="B12" s="13" t="s">
        <v>20</v>
      </c>
      <c r="C12" s="18">
        <v>92</v>
      </c>
      <c r="D12" s="5">
        <v>94</v>
      </c>
      <c r="E12" s="5"/>
      <c r="F12" s="7">
        <v>92</v>
      </c>
      <c r="G12" s="7"/>
      <c r="H12" s="7"/>
      <c r="I12" s="7"/>
      <c r="J12" s="7"/>
      <c r="K12" s="7"/>
      <c r="L12" s="7"/>
      <c r="M12" s="7"/>
      <c r="N12" s="7"/>
      <c r="O12" s="7"/>
      <c r="P12" s="7"/>
      <c r="R12" s="8">
        <f>+C12+D12+F12</f>
        <v>278</v>
      </c>
      <c r="S12" s="8">
        <f>SUM(C12:P12)</f>
        <v>278</v>
      </c>
      <c r="T12" s="3">
        <f t="shared" si="0"/>
        <v>3</v>
      </c>
      <c r="U12" s="8"/>
    </row>
    <row r="13" spans="1:21" x14ac:dyDescent="0.25">
      <c r="A13" s="4">
        <f t="shared" si="1"/>
        <v>12</v>
      </c>
      <c r="B13" s="12" t="s">
        <v>18</v>
      </c>
      <c r="C13" s="18">
        <v>99</v>
      </c>
      <c r="D13" s="5"/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R13" s="8">
        <f>+C13</f>
        <v>99</v>
      </c>
      <c r="S13" s="8">
        <f>SUM(C13:P13)</f>
        <v>99</v>
      </c>
      <c r="T13" s="3">
        <f t="shared" si="0"/>
        <v>1</v>
      </c>
      <c r="U13" s="8"/>
    </row>
    <row r="14" spans="1:21" x14ac:dyDescent="0.25">
      <c r="A14" s="4">
        <v>13</v>
      </c>
      <c r="B14" s="14" t="s">
        <v>34</v>
      </c>
      <c r="C14" s="18"/>
      <c r="D14" s="5">
        <v>99</v>
      </c>
      <c r="E14" s="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8">
        <f>+D14</f>
        <v>99</v>
      </c>
      <c r="S14" s="8">
        <f>SUM(C14:P14)</f>
        <v>99</v>
      </c>
      <c r="T14" s="3">
        <f t="shared" si="0"/>
        <v>1</v>
      </c>
      <c r="U14" s="8"/>
    </row>
    <row r="15" spans="1:21" x14ac:dyDescent="0.25">
      <c r="A15" s="4">
        <v>14</v>
      </c>
      <c r="B15" s="14"/>
      <c r="C15" s="18"/>
      <c r="D15" s="5"/>
      <c r="E15" s="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R15" s="8"/>
      <c r="S15" s="8">
        <f t="shared" ref="S15:S16" si="2">SUM(C15:P15)</f>
        <v>0</v>
      </c>
      <c r="T15" s="3">
        <f t="shared" ref="T15:T16" si="3">COUNT(C15:P15)</f>
        <v>0</v>
      </c>
      <c r="U15" s="8"/>
    </row>
    <row r="16" spans="1:21" x14ac:dyDescent="0.25">
      <c r="A16" s="1">
        <v>15</v>
      </c>
      <c r="B16" s="9"/>
      <c r="C16" s="5"/>
      <c r="D16" s="5"/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8"/>
      <c r="S16" s="8">
        <f t="shared" si="2"/>
        <v>0</v>
      </c>
      <c r="T16" s="3">
        <f t="shared" si="3"/>
        <v>0</v>
      </c>
    </row>
    <row r="17" spans="1:21" x14ac:dyDescent="0.25">
      <c r="A17" s="1"/>
      <c r="B17" s="1"/>
      <c r="C17" s="2">
        <f t="shared" ref="C17:P17" si="4">COUNT(C2:C16)</f>
        <v>9</v>
      </c>
      <c r="D17" s="2">
        <f t="shared" si="4"/>
        <v>7</v>
      </c>
      <c r="E17" s="2">
        <f t="shared" si="4"/>
        <v>8</v>
      </c>
      <c r="F17" s="2">
        <f t="shared" si="4"/>
        <v>9</v>
      </c>
      <c r="G17" s="2">
        <f t="shared" si="4"/>
        <v>7</v>
      </c>
      <c r="H17" s="2">
        <f t="shared" si="4"/>
        <v>6</v>
      </c>
      <c r="I17" s="2">
        <f t="shared" si="4"/>
        <v>7</v>
      </c>
      <c r="J17" s="2">
        <f t="shared" si="4"/>
        <v>6</v>
      </c>
      <c r="K17" s="2">
        <f t="shared" ref="K17:L17" si="5">COUNT(K2:K16)</f>
        <v>5</v>
      </c>
      <c r="L17" s="2">
        <f t="shared" si="5"/>
        <v>0</v>
      </c>
      <c r="M17" s="2">
        <f t="shared" si="4"/>
        <v>0</v>
      </c>
      <c r="N17" s="2">
        <f t="shared" si="4"/>
        <v>0</v>
      </c>
      <c r="O17" s="2">
        <f t="shared" si="4"/>
        <v>0</v>
      </c>
      <c r="P17" s="2">
        <f t="shared" si="4"/>
        <v>0</v>
      </c>
      <c r="R17" s="11">
        <f>SUM(R2:R16)</f>
        <v>5617</v>
      </c>
      <c r="S17" s="10">
        <f>SUM(S2:S16)</f>
        <v>6197</v>
      </c>
      <c r="T17" s="3">
        <f>SUM(C17:P17)</f>
        <v>64</v>
      </c>
      <c r="U17" s="10">
        <f>AVERAGE(C17:P17)</f>
        <v>4.5714285714285712</v>
      </c>
    </row>
    <row r="18" spans="1:21" x14ac:dyDescent="0.25">
      <c r="A18" s="1"/>
      <c r="B18" s="1"/>
      <c r="D18" s="2">
        <f>+D17+C17</f>
        <v>16</v>
      </c>
      <c r="E18" s="2">
        <f>SUM(C17:E17)</f>
        <v>24</v>
      </c>
      <c r="F18" s="2">
        <f>SUM(C17:F17)</f>
        <v>33</v>
      </c>
      <c r="G18" s="2">
        <f>SUM(C17:G17)</f>
        <v>40</v>
      </c>
      <c r="H18" s="2">
        <f>SUM(C17:H17)</f>
        <v>46</v>
      </c>
      <c r="I18" s="2">
        <f>SUM(C17:I17)</f>
        <v>53</v>
      </c>
      <c r="J18" s="2">
        <f>SUM(C17:J17)</f>
        <v>59</v>
      </c>
      <c r="K18" s="2">
        <f>SUM(B17:K17)</f>
        <v>64</v>
      </c>
      <c r="L18" s="2">
        <f>SUM(C17:L17)</f>
        <v>64</v>
      </c>
      <c r="M18" s="2">
        <f>SUM(C17:M17)</f>
        <v>64</v>
      </c>
      <c r="N18" s="2">
        <f>SUM(C17:N17)</f>
        <v>64</v>
      </c>
      <c r="O18" s="2">
        <f>SUM(C17:O17)</f>
        <v>64</v>
      </c>
      <c r="P18" s="2">
        <f>SUM(C17:P17)</f>
        <v>64</v>
      </c>
      <c r="T18" s="3">
        <f>20*T17</f>
        <v>1280</v>
      </c>
    </row>
    <row r="19" spans="1:21" x14ac:dyDescent="0.25">
      <c r="A19" s="1"/>
      <c r="B19" s="1"/>
      <c r="C19" s="2">
        <f t="shared" ref="C19:P19" si="6">101-C17</f>
        <v>92</v>
      </c>
      <c r="D19" s="2">
        <f t="shared" si="6"/>
        <v>94</v>
      </c>
      <c r="E19" s="2">
        <f t="shared" si="6"/>
        <v>93</v>
      </c>
      <c r="F19" s="2">
        <f t="shared" si="6"/>
        <v>92</v>
      </c>
      <c r="G19" s="2">
        <f t="shared" si="6"/>
        <v>94</v>
      </c>
      <c r="H19" s="2">
        <f t="shared" si="6"/>
        <v>95</v>
      </c>
      <c r="I19" s="2">
        <f t="shared" si="6"/>
        <v>94</v>
      </c>
      <c r="J19" s="2">
        <f t="shared" si="6"/>
        <v>95</v>
      </c>
      <c r="K19" s="2">
        <f t="shared" ref="K19" si="7">101-K17</f>
        <v>96</v>
      </c>
      <c r="L19" s="2">
        <f t="shared" si="6"/>
        <v>101</v>
      </c>
      <c r="M19" s="2">
        <f t="shared" si="6"/>
        <v>101</v>
      </c>
      <c r="N19" s="2">
        <f t="shared" si="6"/>
        <v>101</v>
      </c>
      <c r="O19" s="2">
        <f t="shared" si="6"/>
        <v>101</v>
      </c>
      <c r="P19" s="2">
        <f t="shared" si="6"/>
        <v>101</v>
      </c>
    </row>
    <row r="20" spans="1:21" x14ac:dyDescent="0.25">
      <c r="A20" s="1"/>
      <c r="B20" s="1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21" x14ac:dyDescent="0.25">
      <c r="A21" s="1"/>
      <c r="B21" s="1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21" x14ac:dyDescent="0.25">
      <c r="A22" s="1"/>
      <c r="B22" s="1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sortState ref="B2:S14">
    <sortCondition descending="1" ref="R2:R14"/>
  </sortState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5" x14ac:dyDescent="0.25"/>
  <cols>
    <col min="2" max="2" width="14.5703125" bestFit="1" customWidth="1"/>
  </cols>
  <sheetData>
    <row r="1" spans="1:3" x14ac:dyDescent="0.25">
      <c r="A1">
        <v>3</v>
      </c>
      <c r="B1" t="s">
        <v>17</v>
      </c>
      <c r="C1" t="s">
        <v>23</v>
      </c>
    </row>
    <row r="2" spans="1:3" x14ac:dyDescent="0.25">
      <c r="A2">
        <v>4</v>
      </c>
      <c r="B2" t="s">
        <v>0</v>
      </c>
      <c r="C2" t="s">
        <v>24</v>
      </c>
    </row>
    <row r="3" spans="1:3" x14ac:dyDescent="0.25">
      <c r="A3">
        <v>5</v>
      </c>
      <c r="B3" t="s">
        <v>25</v>
      </c>
      <c r="C3" t="s">
        <v>26</v>
      </c>
    </row>
    <row r="4" spans="1:3" x14ac:dyDescent="0.25">
      <c r="A4">
        <v>6</v>
      </c>
      <c r="B4" t="s">
        <v>33</v>
      </c>
      <c r="C4" t="s">
        <v>27</v>
      </c>
    </row>
    <row r="5" spans="1:3" x14ac:dyDescent="0.25">
      <c r="A5">
        <v>7</v>
      </c>
      <c r="B5" t="s">
        <v>21</v>
      </c>
      <c r="C5" t="s">
        <v>28</v>
      </c>
    </row>
    <row r="6" spans="1:3" x14ac:dyDescent="0.25">
      <c r="A6">
        <v>8</v>
      </c>
      <c r="B6" t="s">
        <v>19</v>
      </c>
      <c r="C6" t="s">
        <v>29</v>
      </c>
    </row>
    <row r="7" spans="1:3" x14ac:dyDescent="0.25">
      <c r="A7">
        <v>9</v>
      </c>
      <c r="B7" t="s">
        <v>4</v>
      </c>
      <c r="C7" t="s">
        <v>30</v>
      </c>
    </row>
    <row r="8" spans="1:3" x14ac:dyDescent="0.25">
      <c r="A8">
        <v>10</v>
      </c>
      <c r="B8" t="s">
        <v>1</v>
      </c>
      <c r="C8" t="s">
        <v>31</v>
      </c>
    </row>
    <row r="9" spans="1:3" x14ac:dyDescent="0.25">
      <c r="A9">
        <v>11</v>
      </c>
      <c r="B9" t="s">
        <v>20</v>
      </c>
      <c r="C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drop</vt:lpstr>
      <vt:lpstr>Sheet1</vt:lpstr>
      <vt:lpstr>'total drop'!Print_Area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Dirla</dc:creator>
  <cp:lastModifiedBy>Robert Dirla</cp:lastModifiedBy>
  <cp:lastPrinted>2017-07-17T13:28:51Z</cp:lastPrinted>
  <dcterms:created xsi:type="dcterms:W3CDTF">2016-05-02T13:22:11Z</dcterms:created>
  <dcterms:modified xsi:type="dcterms:W3CDTF">2017-07-17T13:30:52Z</dcterms:modified>
</cp:coreProperties>
</file>